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Blood Glucose Monitor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0" i="1"/>
  <c r="E21" i="1"/>
  <c r="F35" i="1"/>
  <c r="E35" i="1"/>
  <c r="D35" i="1"/>
  <c r="C35" i="1"/>
  <c r="B35" i="1"/>
  <c r="E15" i="1"/>
  <c r="E16" i="1"/>
  <c r="E17" i="1"/>
  <c r="E18" i="1"/>
  <c r="E22" i="1"/>
</calcChain>
</file>

<file path=xl/sharedStrings.xml><?xml version="1.0" encoding="utf-8"?>
<sst xmlns="http://schemas.openxmlformats.org/spreadsheetml/2006/main" count="62" uniqueCount="52">
  <si>
    <t>Blood Glucose Monitoring Log</t>
  </si>
  <si>
    <t>Patient Information</t>
  </si>
  <si>
    <t>Patient Name</t>
  </si>
  <si>
    <t>John Doe</t>
  </si>
  <si>
    <t>Age</t>
  </si>
  <si>
    <t>Gender</t>
  </si>
  <si>
    <t>Male</t>
  </si>
  <si>
    <t>Type 2 Diabetes</t>
  </si>
  <si>
    <t>70 - 140</t>
  </si>
  <si>
    <t>Daily Blood Glucose Readings</t>
  </si>
  <si>
    <t>Date</t>
  </si>
  <si>
    <t>Time</t>
  </si>
  <si>
    <t>Blood Glucose (mg/dL)</t>
  </si>
  <si>
    <t>Status (Excel Formula)</t>
  </si>
  <si>
    <t>Food Intake Notes</t>
  </si>
  <si>
    <t>Symptoms/Notes</t>
  </si>
  <si>
    <t>02/21/25</t>
  </si>
  <si>
    <t>2 eggs, toast, coffee</t>
  </si>
  <si>
    <t>Mild dizziness</t>
  </si>
  <si>
    <t>Grilled chicken, salad</t>
  </si>
  <si>
    <t>No symptoms</t>
  </si>
  <si>
    <t>Pasta, fruit</t>
  </si>
  <si>
    <t>Fatigue</t>
  </si>
  <si>
    <t>Light snack</t>
  </si>
  <si>
    <t>Insulin &amp; Medication Log</t>
  </si>
  <si>
    <t>Insulin Type</t>
  </si>
  <si>
    <t>Dosage (Units)</t>
  </si>
  <si>
    <t>Notes</t>
  </si>
  <si>
    <t>Rapid-Acting</t>
  </si>
  <si>
    <t>Taken before breakfast</t>
  </si>
  <si>
    <t>Long-Acting</t>
  </si>
  <si>
    <t>Taken with dinner</t>
  </si>
  <si>
    <t>Summary for the Week (Excel Dashboard Idea)</t>
  </si>
  <si>
    <t>Week Start</t>
  </si>
  <si>
    <t>Week End</t>
  </si>
  <si>
    <t>Avg. Glucose Level</t>
  </si>
  <si>
    <t>High Readings Count</t>
  </si>
  <si>
    <t>Insulin Usage (Total Units)</t>
  </si>
  <si>
    <t>Notes:</t>
  </si>
  <si>
    <t xml:space="preserve"> </t>
  </si>
  <si>
    <t xml:space="preserve">  </t>
  </si>
  <si>
    <t>✅ Use this log to identify patterns in blood sugar levels.</t>
  </si>
  <si>
    <t>✅ Helps doctors adjust medication or diet accordingly.</t>
  </si>
  <si>
    <t>✅ Excel automation can make tracking easier with color-coded highlights.</t>
  </si>
  <si>
    <t xml:space="preserve">   Medical Record #</t>
  </si>
  <si>
    <t xml:space="preserve">   Diagnosis</t>
  </si>
  <si>
    <t xml:space="preserve">   Target Range (mg/dL)</t>
  </si>
  <si>
    <t>bestmedicalforms.com</t>
  </si>
  <si>
    <t>Yes</t>
  </si>
  <si>
    <t>No</t>
  </si>
  <si>
    <t>Insulin Given (Yes/No)</t>
  </si>
  <si>
    <r>
      <t xml:space="preserve">This </t>
    </r>
    <r>
      <rPr>
        <b/>
        <i/>
        <sz val="10"/>
        <color theme="1"/>
        <rFont val="Segoe UI"/>
        <family val="2"/>
      </rPr>
      <t>Blood Glucose Monitoring Log</t>
    </r>
    <r>
      <rPr>
        <i/>
        <sz val="10"/>
        <color theme="1"/>
        <rFont val="Segoe UI"/>
        <family val="2"/>
      </rPr>
      <t xml:space="preserve"> helps track a patient's blood sugar levels throughout the day, ensuring proper diabetes management. It includes space for readings, medication, diet, and any symptoms observed.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</si>
</sst>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409]h:mm\ AM/PM;@"/>
  </numFmts>
  <fonts count="10" x14ac:knownFonts="1">
    <font>
      <sz val="11"/>
      <color theme="1"/>
      <name val="Calibri"/>
      <family val="2"/>
      <scheme val="minor"/>
    </font>
    <font>
      <b/>
      <sz val="18"/>
      <color theme="1"/>
      <name val="Segoe UI"/>
      <family val="2"/>
    </font>
    <font>
      <sz val="11"/>
      <color theme="1"/>
      <name val="Segoe UI"/>
      <family val="2"/>
    </font>
    <font>
      <i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i/>
      <sz val="10"/>
      <color theme="1"/>
      <name val="Segoe UI"/>
      <family val="2"/>
    </font>
    <font>
      <b/>
      <i/>
      <sz val="10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 tint="0.79998168889431442"/>
      </bottom>
      <diagonal/>
    </border>
    <border>
      <left/>
      <right/>
      <top style="thin">
        <color theme="8" tint="0.79998168889431442"/>
      </top>
      <bottom style="thin">
        <color theme="8" tint="0.79998168889431442"/>
      </bottom>
      <diagonal/>
    </border>
    <border>
      <left/>
      <right/>
      <top/>
      <bottom style="mediumDashed">
        <color auto="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4" xfId="0" applyFont="1" applyBorder="1" applyAlignment="1">
      <alignment horizontal="left" vertical="top"/>
    </xf>
    <xf numFmtId="0" fontId="7" fillId="0" borderId="0" xfId="0" applyNumberFormat="1" applyFont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3" fillId="0" borderId="0" xfId="0" applyFont="1"/>
    <xf numFmtId="0" fontId="8" fillId="0" borderId="0" xfId="0" applyFont="1" applyAlignment="1">
      <alignment horizontal="left" vertical="top" wrapText="1"/>
    </xf>
  </cellXfs>
  <cellStyles count="1">
    <cellStyle name="Normal" xfId="0" builtinId="0"/>
  </cellStyles>
  <dxfs count="19"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170" formatCode="[$-409]h:mm\ AM/PM;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0" formatCode="General"/>
      <alignment horizontal="left" vertical="center" textRotation="0" indent="0" justifyLastLine="0" shrinkToFit="0" readingOrder="0"/>
    </dxf>
    <dxf>
      <font>
        <b/>
        <i val="0"/>
      </font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170" formatCode="[$-409]h:mm\ AM/PM;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22" totalsRowShown="0" headerRowDxfId="13" dataDxfId="12">
  <autoFilter ref="B14:H22"/>
  <tableColumns count="7">
    <tableColumn id="1" name="Date" dataDxfId="18"/>
    <tableColumn id="2" name="Time" dataDxfId="3"/>
    <tableColumn id="3" name="Blood Glucose (mg/dL)" dataDxfId="17"/>
    <tableColumn id="4" name="Status (Excel Formula)" dataDxfId="1">
      <calculatedColumnFormula>IF(D15="","",IF(D15&gt;140, "High", "Normal"))</calculatedColumnFormula>
    </tableColumn>
    <tableColumn id="5" name="Insulin Given (Yes/No)" dataDxfId="16"/>
    <tableColumn id="6" name="Food Intake Notes" dataDxfId="15"/>
    <tableColumn id="7" name="Symptoms/Notes" dataDxfId="14"/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H30" totalsRowShown="0" headerRowDxfId="5" dataDxfId="4">
  <autoFilter ref="B26:H30"/>
  <tableColumns count="7">
    <tableColumn id="1" name="Date" dataDxfId="11"/>
    <tableColumn id="2" name="Time" dataDxfId="0"/>
    <tableColumn id="3" name="Insulin Type" dataDxfId="10"/>
    <tableColumn id="4" name="Dosage (Units)" dataDxfId="9"/>
    <tableColumn id="5" name="Notes" dataDxfId="8"/>
    <tableColumn id="6" name=" " dataDxfId="7"/>
    <tableColumn id="7" name="  " dataDxfId="6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6"/>
  <sheetViews>
    <sheetView showGridLines="0" tabSelected="1" topLeftCell="A22" workbookViewId="0">
      <selection activeCell="L34" sqref="L34"/>
    </sheetView>
  </sheetViews>
  <sheetFormatPr defaultRowHeight="16.5" x14ac:dyDescent="0.3"/>
  <cols>
    <col min="1" max="1" width="2" style="1" customWidth="1"/>
    <col min="2" max="2" width="18.7109375" style="1" customWidth="1"/>
    <col min="3" max="5" width="16.7109375" style="1" customWidth="1"/>
    <col min="6" max="6" width="27.140625" style="1" customWidth="1"/>
    <col min="7" max="8" width="25.7109375" style="1" customWidth="1"/>
    <col min="9" max="9" width="5.7109375" style="1" customWidth="1"/>
    <col min="10" max="16384" width="9.140625" style="1"/>
  </cols>
  <sheetData>
    <row r="2" spans="2:8" ht="33" customHeight="1" thickBot="1" x14ac:dyDescent="0.35">
      <c r="B2" s="19" t="s">
        <v>0</v>
      </c>
      <c r="C2" s="19"/>
      <c r="D2" s="19"/>
      <c r="E2" s="19"/>
      <c r="F2" s="19"/>
      <c r="G2" s="19"/>
      <c r="H2" s="19"/>
    </row>
    <row r="3" spans="2:8" x14ac:dyDescent="0.3">
      <c r="B3" s="23" t="s">
        <v>51</v>
      </c>
      <c r="C3" s="23"/>
      <c r="D3" s="23"/>
      <c r="E3" s="23"/>
      <c r="F3" s="23"/>
      <c r="G3" s="23"/>
      <c r="H3" s="23"/>
    </row>
    <row r="4" spans="2:8" x14ac:dyDescent="0.3">
      <c r="B4" s="23"/>
      <c r="C4" s="23"/>
      <c r="D4" s="23"/>
      <c r="E4" s="23"/>
      <c r="F4" s="23"/>
      <c r="G4" s="23"/>
      <c r="H4" s="23"/>
    </row>
    <row r="5" spans="2:8" x14ac:dyDescent="0.3">
      <c r="B5" s="2"/>
      <c r="C5" s="2"/>
      <c r="D5" s="2"/>
      <c r="E5" s="2"/>
      <c r="F5" s="2"/>
      <c r="G5" s="2"/>
      <c r="H5" s="2"/>
    </row>
    <row r="6" spans="2:8" ht="21" x14ac:dyDescent="0.3">
      <c r="B6" s="3" t="s">
        <v>1</v>
      </c>
      <c r="C6" s="2"/>
      <c r="D6" s="2"/>
      <c r="E6" s="2"/>
      <c r="F6" s="2"/>
      <c r="G6" s="2"/>
      <c r="H6" s="2"/>
    </row>
    <row r="7" spans="2:8" ht="9.9499999999999993" customHeight="1" x14ac:dyDescent="0.3">
      <c r="B7" s="2"/>
      <c r="C7" s="2"/>
      <c r="D7" s="2"/>
      <c r="E7" s="2"/>
      <c r="F7" s="2"/>
      <c r="G7" s="2"/>
      <c r="H7" s="2"/>
    </row>
    <row r="8" spans="2:8" s="6" customFormat="1" ht="24.95" customHeight="1" x14ac:dyDescent="0.25">
      <c r="B8" s="4" t="s">
        <v>2</v>
      </c>
      <c r="C8" s="5" t="s">
        <v>3</v>
      </c>
      <c r="D8" s="5"/>
      <c r="E8" s="5"/>
      <c r="F8" s="4" t="s">
        <v>44</v>
      </c>
      <c r="G8" s="5">
        <v>123456789</v>
      </c>
      <c r="H8" s="5"/>
    </row>
    <row r="9" spans="2:8" s="6" customFormat="1" ht="24.95" customHeight="1" x14ac:dyDescent="0.25">
      <c r="B9" s="4" t="s">
        <v>4</v>
      </c>
      <c r="C9" s="7">
        <v>65</v>
      </c>
      <c r="D9" s="7"/>
      <c r="E9" s="7"/>
      <c r="F9" s="4" t="s">
        <v>45</v>
      </c>
      <c r="G9" s="7" t="s">
        <v>7</v>
      </c>
      <c r="H9" s="7"/>
    </row>
    <row r="10" spans="2:8" s="6" customFormat="1" ht="24.95" customHeight="1" x14ac:dyDescent="0.25">
      <c r="B10" s="4" t="s">
        <v>5</v>
      </c>
      <c r="C10" s="7" t="s">
        <v>6</v>
      </c>
      <c r="D10" s="7"/>
      <c r="E10" s="7"/>
      <c r="F10" s="4" t="s">
        <v>46</v>
      </c>
      <c r="G10" s="7" t="s">
        <v>8</v>
      </c>
      <c r="H10" s="7"/>
    </row>
    <row r="11" spans="2:8" x14ac:dyDescent="0.3">
      <c r="B11" s="2"/>
      <c r="C11" s="2"/>
      <c r="D11" s="2"/>
      <c r="E11" s="2"/>
      <c r="F11" s="2"/>
      <c r="G11" s="2"/>
      <c r="H11" s="2"/>
    </row>
    <row r="12" spans="2:8" ht="21" x14ac:dyDescent="0.3">
      <c r="B12" s="3" t="s">
        <v>9</v>
      </c>
      <c r="C12" s="2"/>
      <c r="D12" s="2"/>
      <c r="E12" s="2"/>
      <c r="F12" s="2"/>
      <c r="G12" s="2"/>
      <c r="H12" s="2"/>
    </row>
    <row r="13" spans="2:8" ht="9.9499999999999993" customHeight="1" x14ac:dyDescent="0.3">
      <c r="B13" s="2"/>
      <c r="C13" s="2"/>
      <c r="D13" s="2"/>
      <c r="E13" s="2"/>
      <c r="F13" s="2"/>
      <c r="G13" s="2"/>
      <c r="H13" s="2"/>
    </row>
    <row r="14" spans="2:8" ht="30" customHeight="1" x14ac:dyDescent="0.3">
      <c r="B14" s="8" t="s">
        <v>10</v>
      </c>
      <c r="C14" s="8" t="s">
        <v>11</v>
      </c>
      <c r="D14" s="8" t="s">
        <v>12</v>
      </c>
      <c r="E14" s="8" t="s">
        <v>13</v>
      </c>
      <c r="F14" s="8" t="s">
        <v>50</v>
      </c>
      <c r="G14" s="8" t="s">
        <v>14</v>
      </c>
      <c r="H14" s="8" t="s">
        <v>15</v>
      </c>
    </row>
    <row r="15" spans="2:8" ht="30" customHeight="1" x14ac:dyDescent="0.3">
      <c r="B15" s="9" t="s">
        <v>16</v>
      </c>
      <c r="C15" s="16">
        <v>0.33333333333333331</v>
      </c>
      <c r="D15" s="9">
        <v>145</v>
      </c>
      <c r="E15" s="8" t="str">
        <f t="shared" ref="E15:E22" si="0">IF(D15="","",IF(D15&gt;140, "High", "Normal"))</f>
        <v>High</v>
      </c>
      <c r="F15" s="9" t="s">
        <v>48</v>
      </c>
      <c r="G15" s="9" t="s">
        <v>17</v>
      </c>
      <c r="H15" s="9" t="s">
        <v>18</v>
      </c>
    </row>
    <row r="16" spans="2:8" ht="30" customHeight="1" x14ac:dyDescent="0.3">
      <c r="B16" s="9" t="s">
        <v>16</v>
      </c>
      <c r="C16" s="16">
        <v>0.5</v>
      </c>
      <c r="D16" s="9">
        <v>130</v>
      </c>
      <c r="E16" s="9" t="str">
        <f t="shared" si="0"/>
        <v>Normal</v>
      </c>
      <c r="F16" s="9" t="s">
        <v>49</v>
      </c>
      <c r="G16" s="9" t="s">
        <v>19</v>
      </c>
      <c r="H16" s="9" t="s">
        <v>20</v>
      </c>
    </row>
    <row r="17" spans="2:8" ht="30" customHeight="1" x14ac:dyDescent="0.3">
      <c r="B17" s="9" t="s">
        <v>16</v>
      </c>
      <c r="C17" s="16">
        <v>0.75</v>
      </c>
      <c r="D17" s="9">
        <v>160</v>
      </c>
      <c r="E17" s="8" t="str">
        <f t="shared" si="0"/>
        <v>High</v>
      </c>
      <c r="F17" s="9" t="s">
        <v>48</v>
      </c>
      <c r="G17" s="9" t="s">
        <v>21</v>
      </c>
      <c r="H17" s="9" t="s">
        <v>22</v>
      </c>
    </row>
    <row r="18" spans="2:8" ht="30" customHeight="1" x14ac:dyDescent="0.3">
      <c r="B18" s="9" t="s">
        <v>16</v>
      </c>
      <c r="C18" s="16">
        <v>0.91666666666666663</v>
      </c>
      <c r="D18" s="9">
        <v>110</v>
      </c>
      <c r="E18" s="9" t="str">
        <f t="shared" si="0"/>
        <v>Normal</v>
      </c>
      <c r="F18" s="9" t="s">
        <v>49</v>
      </c>
      <c r="G18" s="9" t="s">
        <v>23</v>
      </c>
      <c r="H18" s="9" t="s">
        <v>20</v>
      </c>
    </row>
    <row r="19" spans="2:8" ht="30" customHeight="1" x14ac:dyDescent="0.3">
      <c r="B19" s="9"/>
      <c r="C19" s="16"/>
      <c r="D19" s="9"/>
      <c r="E19" s="20" t="str">
        <f t="shared" ref="E19:E20" si="1">IF(D19="","",IF(D19&gt;140, "High", "Normal"))</f>
        <v/>
      </c>
      <c r="F19" s="9"/>
      <c r="G19" s="9"/>
      <c r="H19" s="9"/>
    </row>
    <row r="20" spans="2:8" ht="30" customHeight="1" x14ac:dyDescent="0.3">
      <c r="B20" s="9"/>
      <c r="C20" s="16"/>
      <c r="D20" s="9"/>
      <c r="E20" s="20" t="str">
        <f t="shared" si="1"/>
        <v/>
      </c>
      <c r="F20" s="9"/>
      <c r="G20" s="9"/>
      <c r="H20" s="9"/>
    </row>
    <row r="21" spans="2:8" ht="30" customHeight="1" x14ac:dyDescent="0.3">
      <c r="B21" s="9"/>
      <c r="C21" s="16"/>
      <c r="D21" s="9"/>
      <c r="E21" s="20" t="str">
        <f>IF(D21="","",IF(D21&gt;140, "High", "Normal"))</f>
        <v/>
      </c>
      <c r="F21" s="9"/>
      <c r="G21" s="9"/>
      <c r="H21" s="9"/>
    </row>
    <row r="22" spans="2:8" ht="30" customHeight="1" x14ac:dyDescent="0.3">
      <c r="B22" s="10"/>
      <c r="C22" s="17"/>
      <c r="D22" s="10"/>
      <c r="E22" s="9" t="str">
        <f t="shared" si="0"/>
        <v/>
      </c>
      <c r="F22" s="9"/>
      <c r="G22" s="10"/>
      <c r="H22" s="10"/>
    </row>
    <row r="23" spans="2:8" x14ac:dyDescent="0.3">
      <c r="B23" s="2"/>
      <c r="C23" s="2"/>
      <c r="D23" s="2"/>
      <c r="E23" s="2"/>
      <c r="F23" s="2"/>
      <c r="G23" s="2"/>
      <c r="H23" s="2"/>
    </row>
    <row r="24" spans="2:8" ht="21" x14ac:dyDescent="0.3">
      <c r="B24" s="3" t="s">
        <v>24</v>
      </c>
      <c r="C24" s="2"/>
      <c r="D24" s="2"/>
      <c r="E24" s="2"/>
      <c r="F24" s="2"/>
      <c r="G24" s="2"/>
      <c r="H24" s="2"/>
    </row>
    <row r="25" spans="2:8" ht="9.9499999999999993" customHeight="1" x14ac:dyDescent="0.3">
      <c r="B25" s="2"/>
      <c r="C25" s="2"/>
      <c r="D25" s="2"/>
      <c r="E25" s="2"/>
      <c r="F25" s="2"/>
      <c r="G25" s="2"/>
      <c r="H25" s="2"/>
    </row>
    <row r="26" spans="2:8" ht="30" customHeight="1" x14ac:dyDescent="0.3">
      <c r="B26" s="8" t="s">
        <v>10</v>
      </c>
      <c r="C26" s="8" t="s">
        <v>11</v>
      </c>
      <c r="D26" s="8" t="s">
        <v>25</v>
      </c>
      <c r="E26" s="8" t="s">
        <v>26</v>
      </c>
      <c r="F26" s="8" t="s">
        <v>27</v>
      </c>
      <c r="G26" s="8" t="s">
        <v>39</v>
      </c>
      <c r="H26" s="8" t="s">
        <v>40</v>
      </c>
    </row>
    <row r="27" spans="2:8" ht="30" customHeight="1" x14ac:dyDescent="0.3">
      <c r="B27" s="9" t="s">
        <v>16</v>
      </c>
      <c r="C27" s="16">
        <v>0.33333333333333331</v>
      </c>
      <c r="D27" s="9" t="s">
        <v>28</v>
      </c>
      <c r="E27" s="9">
        <v>4</v>
      </c>
      <c r="F27" s="9" t="s">
        <v>29</v>
      </c>
      <c r="G27" s="9"/>
      <c r="H27" s="9"/>
    </row>
    <row r="28" spans="2:8" ht="30" customHeight="1" x14ac:dyDescent="0.3">
      <c r="B28" s="9" t="s">
        <v>16</v>
      </c>
      <c r="C28" s="16">
        <v>0.75</v>
      </c>
      <c r="D28" s="9" t="s">
        <v>30</v>
      </c>
      <c r="E28" s="9">
        <v>6</v>
      </c>
      <c r="F28" s="9" t="s">
        <v>31</v>
      </c>
      <c r="G28" s="9"/>
      <c r="H28" s="9"/>
    </row>
    <row r="29" spans="2:8" ht="30" customHeight="1" x14ac:dyDescent="0.3">
      <c r="B29" s="9"/>
      <c r="C29" s="16"/>
      <c r="D29" s="9"/>
      <c r="E29" s="9"/>
      <c r="F29" s="9"/>
      <c r="G29" s="9"/>
      <c r="H29" s="9"/>
    </row>
    <row r="30" spans="2:8" ht="30" customHeight="1" x14ac:dyDescent="0.3">
      <c r="B30" s="9"/>
      <c r="C30" s="16"/>
      <c r="D30" s="9"/>
      <c r="E30" s="9"/>
      <c r="F30" s="9"/>
      <c r="G30" s="9"/>
      <c r="H30" s="9"/>
    </row>
    <row r="31" spans="2:8" ht="30" customHeight="1" x14ac:dyDescent="0.3">
      <c r="B31" s="9"/>
      <c r="C31" s="16"/>
      <c r="D31" s="9"/>
      <c r="E31" s="9"/>
      <c r="F31" s="9"/>
      <c r="G31" s="9"/>
      <c r="H31" s="9"/>
    </row>
    <row r="32" spans="2:8" ht="21" x14ac:dyDescent="0.3">
      <c r="B32" s="3" t="s">
        <v>32</v>
      </c>
      <c r="C32" s="2"/>
      <c r="D32" s="2"/>
      <c r="E32" s="2"/>
      <c r="F32" s="2"/>
      <c r="G32" s="2"/>
      <c r="H32" s="2"/>
    </row>
    <row r="33" spans="2:8" ht="9.9499999999999993" customHeight="1" x14ac:dyDescent="0.3">
      <c r="B33" s="2"/>
      <c r="C33" s="2"/>
      <c r="D33" s="2"/>
      <c r="E33" s="2"/>
      <c r="F33" s="2"/>
      <c r="G33" s="2"/>
      <c r="H33" s="2"/>
    </row>
    <row r="34" spans="2:8" s="13" customFormat="1" ht="30" customHeight="1" x14ac:dyDescent="0.25">
      <c r="B34" s="11" t="s">
        <v>33</v>
      </c>
      <c r="C34" s="11" t="s">
        <v>34</v>
      </c>
      <c r="D34" s="11" t="s">
        <v>35</v>
      </c>
      <c r="E34" s="11" t="s">
        <v>36</v>
      </c>
      <c r="F34" s="12" t="s">
        <v>37</v>
      </c>
      <c r="G34" s="12"/>
      <c r="H34" s="12"/>
    </row>
    <row r="35" spans="2:8" s="13" customFormat="1" ht="30" customHeight="1" x14ac:dyDescent="0.25">
      <c r="B35" s="14" t="str">
        <f>B15</f>
        <v>02/21/25</v>
      </c>
      <c r="C35" s="14">
        <f>B22</f>
        <v>0</v>
      </c>
      <c r="D35" s="14" t="str">
        <f>AVERAGE(Table1[Blood Glucose (mg/dL)])&amp;"  (mg/dL)"</f>
        <v>136.25  (mg/dL)</v>
      </c>
      <c r="E35" s="14">
        <f>COUNTA(Table1[Blood Glucose (mg/dL)])</f>
        <v>4</v>
      </c>
      <c r="F35" s="15" t="str">
        <f>SUM(Table2[Dosage (Units)])&amp;" Units"</f>
        <v>10 Units</v>
      </c>
      <c r="G35" s="15"/>
      <c r="H35" s="15"/>
    </row>
    <row r="36" spans="2:8" x14ac:dyDescent="0.3">
      <c r="B36" s="2"/>
      <c r="C36" s="2"/>
      <c r="D36" s="2"/>
      <c r="E36" s="2"/>
      <c r="F36" s="2"/>
      <c r="G36" s="2"/>
      <c r="H36" s="2"/>
    </row>
    <row r="37" spans="2:8" x14ac:dyDescent="0.3">
      <c r="B37" s="2"/>
      <c r="C37" s="2"/>
      <c r="D37" s="2"/>
      <c r="E37" s="2"/>
      <c r="F37" s="2"/>
      <c r="G37" s="2"/>
      <c r="H37" s="2"/>
    </row>
    <row r="38" spans="2:8" ht="21" x14ac:dyDescent="0.3">
      <c r="B38" s="3" t="s">
        <v>38</v>
      </c>
      <c r="C38" s="2"/>
      <c r="D38" s="2"/>
      <c r="E38" s="2"/>
      <c r="F38" s="2"/>
      <c r="G38" s="2"/>
      <c r="H38" s="2"/>
    </row>
    <row r="39" spans="2:8" x14ac:dyDescent="0.3">
      <c r="B39" s="2"/>
      <c r="C39" s="2"/>
      <c r="D39" s="2"/>
      <c r="E39" s="2"/>
      <c r="F39" s="2"/>
      <c r="G39" s="2"/>
      <c r="H39" s="2"/>
    </row>
    <row r="40" spans="2:8" x14ac:dyDescent="0.3">
      <c r="B40" s="18" t="s">
        <v>41</v>
      </c>
      <c r="C40" s="18"/>
      <c r="D40" s="18"/>
      <c r="E40" s="18"/>
      <c r="F40" s="18"/>
      <c r="G40" s="18"/>
      <c r="H40" s="18"/>
    </row>
    <row r="41" spans="2:8" x14ac:dyDescent="0.3">
      <c r="B41" s="18" t="s">
        <v>42</v>
      </c>
      <c r="C41" s="18"/>
      <c r="D41" s="18"/>
      <c r="E41" s="18"/>
      <c r="F41" s="18"/>
      <c r="G41" s="18"/>
      <c r="H41" s="18"/>
    </row>
    <row r="42" spans="2:8" x14ac:dyDescent="0.3">
      <c r="B42" s="18" t="s">
        <v>43</v>
      </c>
      <c r="C42" s="18"/>
      <c r="D42" s="18"/>
      <c r="E42" s="18"/>
      <c r="F42" s="18"/>
      <c r="G42" s="18"/>
      <c r="H42" s="18"/>
    </row>
    <row r="45" spans="2:8" ht="17.25" thickBot="1" x14ac:dyDescent="0.35">
      <c r="B45" s="21"/>
      <c r="C45" s="21"/>
      <c r="D45" s="21"/>
      <c r="E45" s="21"/>
      <c r="F45" s="21"/>
      <c r="G45" s="21"/>
      <c r="H45" s="21"/>
    </row>
    <row r="46" spans="2:8" x14ac:dyDescent="0.3">
      <c r="B46" s="22" t="s">
        <v>47</v>
      </c>
    </row>
  </sheetData>
  <mergeCells count="14">
    <mergeCell ref="B41:H41"/>
    <mergeCell ref="B42:H42"/>
    <mergeCell ref="B45:H45"/>
    <mergeCell ref="F34:H34"/>
    <mergeCell ref="F35:H35"/>
    <mergeCell ref="B40:H40"/>
    <mergeCell ref="B2:H2"/>
    <mergeCell ref="B3:H4"/>
    <mergeCell ref="C8:E8"/>
    <mergeCell ref="C9:E9"/>
    <mergeCell ref="C10:E10"/>
    <mergeCell ref="G8:H8"/>
    <mergeCell ref="G9:H9"/>
    <mergeCell ref="G10:H10"/>
  </mergeCells>
  <dataValidations count="1">
    <dataValidation type="list" allowBlank="1" showInputMessage="1" showErrorMessage="1" sqref="F15:F22">
      <formula1>"Yes, No"</formula1>
    </dataValidation>
  </dataValidations>
  <pageMargins left="0.25" right="0.25" top="0.75" bottom="0.75" header="0.3" footer="0.3"/>
  <pageSetup scale="68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Blood Glucose Monitoring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2025-02-25T10:42:23Z</cp:lastPrinted>
  <dcterms:created xsi:type="dcterms:W3CDTF">2025-02-21T13:48:39Z</dcterms:created>
  <dcterms:modified xsi:type="dcterms:W3CDTF">2025-02-25T10:43:38Z</dcterms:modified>
</cp:coreProperties>
</file>